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4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<sst xmlns="http://schemas.openxmlformats.org/spreadsheetml/2006/main" count="47" uniqueCount="45">
  <si>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UBND HUYỆN BA CHẼ</t>
  </si>
  <si>
    <t xml:space="preserve">PHÒNG GIÁO DỤC VÀ ĐÀO TẠO </t>
  </si>
  <si>
    <t>STT</t>
  </si>
  <si>
    <t>Tên trường</t>
  </si>
  <si>
    <t>T.số 
học 
sinh</t>
  </si>
  <si>
    <t>Nhóm trẻ</t>
  </si>
  <si>
    <t>Số lớp</t>
  </si>
  <si>
    <t>Lớp Mẫu giáo</t>
  </si>
  <si>
    <t>Tr.đó
 lớp bán 
trú</t>
  </si>
  <si>
    <t>Mầm non</t>
  </si>
  <si>
    <t>Tiểu học</t>
  </si>
  <si>
    <t>Tổng số
 lớp</t>
  </si>
  <si>
    <t>Trong đó</t>
  </si>
  <si>
    <t>Lớp 02 
buổi/ngày</t>
  </si>
  <si>
    <t>THCS</t>
  </si>
  <si>
    <t xml:space="preserve">Lớp </t>
  </si>
  <si>
    <t>Học
 sinh</t>
  </si>
  <si>
    <t>Tổng cộng</t>
  </si>
  <si>
    <t>Lớp</t>
  </si>
  <si>
    <t>Học Sinh</t>
  </si>
  <si>
    <t>Lớp
 ghép</t>
  </si>
  <si>
    <t>Trường MN Lương Mông</t>
  </si>
  <si>
    <t>Trường MN Thanh Lâm</t>
  </si>
  <si>
    <t>Trường MN Thanh Sơn</t>
  </si>
  <si>
    <t>Trường MN Đạp Thanh</t>
  </si>
  <si>
    <t>Trường MN Nam Sơn</t>
  </si>
  <si>
    <t>Trường MN Đồn Đạc</t>
  </si>
  <si>
    <t>Trường MN Thị trấn</t>
  </si>
  <si>
    <t>Trường TH&amp;THCS Minh Cầm</t>
  </si>
  <si>
    <t>Trường TH Đạp Thanh</t>
  </si>
  <si>
    <t>Trường TH Đồn Đạc</t>
  </si>
  <si>
    <t>Trường TH Thị trấn</t>
  </si>
  <si>
    <t>Trường TH&amp;THCS Lương Mông</t>
  </si>
  <si>
    <t>Trường TH&amp;THCS Thanh Lâm</t>
  </si>
  <si>
    <t>Trường TH&amp;THCS  Thanh Sơn</t>
  </si>
  <si>
    <t>Trường THCS Đạp Thanh</t>
  </si>
  <si>
    <t>Trường PTDTBT THCS Đồn Đạc</t>
  </si>
  <si>
    <t>Trường THCS Thị Trấn</t>
  </si>
  <si>
    <t>Cộng</t>
  </si>
  <si>
    <t>CHI TIẾT KẾ HOẠCH PHÁT TRIỂN GIÁO DỤC NĂM HỌC 2013- 2014</t>
  </si>
  <si>
    <t>Trường PTDTBT TH&amp;THCS Nam Sơn</t>
  </si>
  <si>
    <t>Trường PTDTBT TH&amp;THCS Đồn Đạc II</t>
  </si>
  <si>
    <t>Số 
lớp</t>
  </si>
  <si>
    <t>Học 
sinh</t>
  </si>
  <si>
    <t>(Kèm theo thông báo số     ngày    tháng    năm 2013)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</si>
</sst>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4"/>
      <name val=".VnTime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4"/>
      <name val=".VnTim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/>
    </xf>
    <xf numFmtId="43" fontId="6" fillId="0" borderId="1" xfId="15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A2" sqref="A2:C2"/>
    </sheetView>
  </sheetViews>
  <sheetFormatPr defaultColWidth="8.66015625" defaultRowHeight="18"/>
  <cols>
    <col min="1" max="1" width="3.91015625" style="9" customWidth="1"/>
    <col min="2" max="2" width="24.41015625" style="9" customWidth="1"/>
    <col min="3" max="3" width="5.41015625" style="9" customWidth="1"/>
    <col min="4" max="4" width="5.33203125" style="9" customWidth="1"/>
    <col min="5" max="5" width="6.91015625" style="9" customWidth="1"/>
    <col min="6" max="6" width="5" style="9" customWidth="1"/>
    <col min="7" max="7" width="5.66015625" style="9" customWidth="1"/>
    <col min="8" max="8" width="6" style="9" customWidth="1"/>
    <col min="9" max="9" width="6.08203125" style="9" customWidth="1"/>
    <col min="10" max="10" width="7.91015625" style="9" customWidth="1"/>
    <col min="11" max="11" width="5.58203125" style="9" customWidth="1"/>
    <col min="12" max="12" width="5.5" style="9" customWidth="1"/>
    <col min="13" max="13" width="3.91015625" style="9" customWidth="1"/>
    <col min="14" max="14" width="5.41015625" style="9" customWidth="1"/>
    <col min="15" max="15" width="5.16015625" style="26" customWidth="1"/>
    <col min="16" max="16" width="5.83203125" style="26" customWidth="1"/>
  </cols>
  <sheetData>
    <row r="1" spans="1:16" s="1" customFormat="1" ht="18.75">
      <c r="A1" s="16" t="s">
        <v>0</v>
      </c>
      <c r="B1" s="16"/>
      <c r="C1" s="16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2"/>
      <c r="P1" s="12"/>
    </row>
    <row r="2" spans="1:16" s="1" customFormat="1" ht="18.75">
      <c r="A2" s="17" t="s">
        <v>1</v>
      </c>
      <c r="B2" s="17"/>
      <c r="C2" s="1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2"/>
      <c r="P2" s="12"/>
    </row>
    <row r="3" spans="1:16" s="1" customFormat="1" ht="18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2"/>
      <c r="P3" s="12"/>
    </row>
    <row r="4" spans="1:16" s="1" customFormat="1" ht="18.75">
      <c r="A4" s="17" t="s">
        <v>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" customFormat="1" ht="18.75">
      <c r="A5" s="18" t="s">
        <v>44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s="1" customFormat="1" ht="18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2"/>
      <c r="P6" s="12"/>
    </row>
    <row r="7" spans="1:16" s="1" customFormat="1" ht="18.75">
      <c r="A7" s="13" t="s">
        <v>2</v>
      </c>
      <c r="B7" s="13" t="s">
        <v>3</v>
      </c>
      <c r="C7" s="19" t="s">
        <v>9</v>
      </c>
      <c r="D7" s="23"/>
      <c r="E7" s="23"/>
      <c r="F7" s="23"/>
      <c r="G7" s="23"/>
      <c r="H7" s="20"/>
      <c r="I7" s="3"/>
      <c r="J7" s="3" t="s">
        <v>10</v>
      </c>
      <c r="K7" s="3"/>
      <c r="L7" s="3"/>
      <c r="M7" s="19" t="s">
        <v>14</v>
      </c>
      <c r="N7" s="20"/>
      <c r="O7" s="19" t="s">
        <v>17</v>
      </c>
      <c r="P7" s="20"/>
    </row>
    <row r="8" spans="1:16" s="1" customFormat="1" ht="48" customHeight="1">
      <c r="A8" s="14"/>
      <c r="B8" s="14"/>
      <c r="C8" s="21" t="s">
        <v>4</v>
      </c>
      <c r="D8" s="19" t="s">
        <v>5</v>
      </c>
      <c r="E8" s="20"/>
      <c r="F8" s="19" t="s">
        <v>7</v>
      </c>
      <c r="G8" s="23"/>
      <c r="H8" s="20"/>
      <c r="I8" s="21" t="s">
        <v>11</v>
      </c>
      <c r="J8" s="19" t="s">
        <v>12</v>
      </c>
      <c r="K8" s="20"/>
      <c r="L8" s="21" t="s">
        <v>16</v>
      </c>
      <c r="M8" s="13" t="s">
        <v>15</v>
      </c>
      <c r="N8" s="21" t="s">
        <v>16</v>
      </c>
      <c r="O8" s="13" t="s">
        <v>18</v>
      </c>
      <c r="P8" s="21" t="s">
        <v>19</v>
      </c>
    </row>
    <row r="9" spans="1:16" s="1" customFormat="1" ht="63">
      <c r="A9" s="15"/>
      <c r="B9" s="15"/>
      <c r="C9" s="22"/>
      <c r="D9" s="4" t="s">
        <v>6</v>
      </c>
      <c r="E9" s="5" t="s">
        <v>16</v>
      </c>
      <c r="F9" s="5" t="s">
        <v>42</v>
      </c>
      <c r="G9" s="5" t="s">
        <v>8</v>
      </c>
      <c r="H9" s="5" t="s">
        <v>43</v>
      </c>
      <c r="I9" s="22"/>
      <c r="J9" s="5" t="s">
        <v>13</v>
      </c>
      <c r="K9" s="5" t="s">
        <v>20</v>
      </c>
      <c r="L9" s="15"/>
      <c r="M9" s="15"/>
      <c r="N9" s="22"/>
      <c r="O9" s="15"/>
      <c r="P9" s="22"/>
    </row>
    <row r="10" spans="1:16" s="6" customFormat="1" ht="15.75">
      <c r="A10" s="2">
        <v>1</v>
      </c>
      <c r="B10" s="10" t="s">
        <v>21</v>
      </c>
      <c r="C10" s="2">
        <v>94</v>
      </c>
      <c r="D10" s="2">
        <v>2</v>
      </c>
      <c r="E10" s="2">
        <v>25</v>
      </c>
      <c r="F10" s="2">
        <v>5</v>
      </c>
      <c r="G10" s="2">
        <v>4</v>
      </c>
      <c r="H10" s="2">
        <v>69</v>
      </c>
      <c r="I10" s="2"/>
      <c r="J10" s="2"/>
      <c r="K10" s="2"/>
      <c r="L10" s="2"/>
      <c r="M10" s="2"/>
      <c r="N10" s="2"/>
      <c r="O10" s="25">
        <f>D10+F10+M10</f>
        <v>7</v>
      </c>
      <c r="P10" s="25">
        <f>E10+H10+L10+N10</f>
        <v>94</v>
      </c>
    </row>
    <row r="11" spans="1:16" s="6" customFormat="1" ht="15.75">
      <c r="A11" s="2">
        <v>2</v>
      </c>
      <c r="B11" s="10" t="s">
        <v>24</v>
      </c>
      <c r="C11" s="2">
        <v>131</v>
      </c>
      <c r="D11" s="2">
        <v>2</v>
      </c>
      <c r="E11" s="2">
        <v>31</v>
      </c>
      <c r="F11" s="2">
        <v>7</v>
      </c>
      <c r="G11" s="2">
        <v>2</v>
      </c>
      <c r="H11" s="2">
        <v>100</v>
      </c>
      <c r="I11" s="2"/>
      <c r="J11" s="2"/>
      <c r="K11" s="2"/>
      <c r="L11" s="2"/>
      <c r="M11" s="2"/>
      <c r="N11" s="2"/>
      <c r="O11" s="25">
        <f>D11+F11+M11</f>
        <v>9</v>
      </c>
      <c r="P11" s="25">
        <f aca="true" t="shared" si="0" ref="P11:P28">E11+H11+L11+N11</f>
        <v>131</v>
      </c>
    </row>
    <row r="12" spans="1:16" s="6" customFormat="1" ht="15.75">
      <c r="A12" s="2">
        <v>3</v>
      </c>
      <c r="B12" s="10" t="s">
        <v>22</v>
      </c>
      <c r="C12" s="2">
        <v>179</v>
      </c>
      <c r="D12" s="2">
        <v>5</v>
      </c>
      <c r="E12" s="2">
        <v>56</v>
      </c>
      <c r="F12" s="2">
        <v>8</v>
      </c>
      <c r="G12" s="2">
        <v>8</v>
      </c>
      <c r="H12" s="2">
        <v>123</v>
      </c>
      <c r="I12" s="2"/>
      <c r="J12" s="2"/>
      <c r="K12" s="2"/>
      <c r="L12" s="2"/>
      <c r="M12" s="2"/>
      <c r="N12" s="2"/>
      <c r="O12" s="25">
        <f aca="true" t="shared" si="1" ref="O12:O28">D12+F12+M12</f>
        <v>13</v>
      </c>
      <c r="P12" s="25">
        <f t="shared" si="0"/>
        <v>179</v>
      </c>
    </row>
    <row r="13" spans="1:16" s="6" customFormat="1" ht="15.75">
      <c r="A13" s="2">
        <v>4</v>
      </c>
      <c r="B13" s="10" t="s">
        <v>23</v>
      </c>
      <c r="C13" s="2">
        <v>104</v>
      </c>
      <c r="D13" s="2">
        <v>3</v>
      </c>
      <c r="E13" s="2">
        <v>39</v>
      </c>
      <c r="F13" s="2">
        <v>5</v>
      </c>
      <c r="G13" s="2">
        <v>5</v>
      </c>
      <c r="H13" s="2">
        <v>65</v>
      </c>
      <c r="I13" s="2"/>
      <c r="J13" s="2"/>
      <c r="K13" s="2"/>
      <c r="L13" s="2"/>
      <c r="M13" s="2"/>
      <c r="N13" s="2"/>
      <c r="O13" s="25">
        <f t="shared" si="1"/>
        <v>8</v>
      </c>
      <c r="P13" s="25">
        <f t="shared" si="0"/>
        <v>104</v>
      </c>
    </row>
    <row r="14" spans="1:16" s="6" customFormat="1" ht="15.75">
      <c r="A14" s="2">
        <v>5</v>
      </c>
      <c r="B14" s="10" t="s">
        <v>25</v>
      </c>
      <c r="C14" s="2">
        <v>244</v>
      </c>
      <c r="D14" s="2">
        <v>5</v>
      </c>
      <c r="E14" s="2">
        <v>55</v>
      </c>
      <c r="F14" s="2">
        <v>10</v>
      </c>
      <c r="G14" s="2">
        <v>8</v>
      </c>
      <c r="H14" s="2">
        <v>189</v>
      </c>
      <c r="I14" s="2"/>
      <c r="J14" s="2"/>
      <c r="K14" s="2"/>
      <c r="L14" s="2"/>
      <c r="M14" s="2"/>
      <c r="N14" s="2"/>
      <c r="O14" s="25">
        <f t="shared" si="1"/>
        <v>15</v>
      </c>
      <c r="P14" s="25">
        <f t="shared" si="0"/>
        <v>244</v>
      </c>
    </row>
    <row r="15" spans="1:16" s="6" customFormat="1" ht="15.75">
      <c r="A15" s="2">
        <v>6</v>
      </c>
      <c r="B15" s="10" t="s">
        <v>26</v>
      </c>
      <c r="C15" s="2">
        <v>425</v>
      </c>
      <c r="D15" s="2">
        <v>7</v>
      </c>
      <c r="E15" s="2">
        <v>109</v>
      </c>
      <c r="F15" s="2">
        <v>15</v>
      </c>
      <c r="G15" s="2">
        <v>9</v>
      </c>
      <c r="H15" s="2">
        <v>316</v>
      </c>
      <c r="I15" s="2"/>
      <c r="J15" s="2"/>
      <c r="K15" s="2"/>
      <c r="L15" s="2"/>
      <c r="M15" s="2"/>
      <c r="N15" s="2"/>
      <c r="O15" s="25">
        <f t="shared" si="1"/>
        <v>22</v>
      </c>
      <c r="P15" s="25">
        <f t="shared" si="0"/>
        <v>425</v>
      </c>
    </row>
    <row r="16" spans="1:16" s="6" customFormat="1" ht="15.75">
      <c r="A16" s="2">
        <v>7</v>
      </c>
      <c r="B16" s="10" t="s">
        <v>27</v>
      </c>
      <c r="C16" s="2">
        <v>275</v>
      </c>
      <c r="D16" s="2">
        <v>4</v>
      </c>
      <c r="E16" s="2">
        <v>85</v>
      </c>
      <c r="F16" s="2">
        <v>7</v>
      </c>
      <c r="G16" s="2">
        <v>7</v>
      </c>
      <c r="H16" s="2">
        <v>190</v>
      </c>
      <c r="I16" s="2"/>
      <c r="J16" s="2"/>
      <c r="K16" s="2"/>
      <c r="L16" s="2"/>
      <c r="M16" s="2"/>
      <c r="N16" s="2"/>
      <c r="O16" s="25">
        <f t="shared" si="1"/>
        <v>11</v>
      </c>
      <c r="P16" s="25">
        <f t="shared" si="0"/>
        <v>275</v>
      </c>
    </row>
    <row r="17" spans="1:16" s="6" customFormat="1" ht="15.75">
      <c r="A17" s="2">
        <v>8</v>
      </c>
      <c r="B17" s="10" t="s">
        <v>29</v>
      </c>
      <c r="C17" s="2"/>
      <c r="D17" s="2"/>
      <c r="E17" s="2"/>
      <c r="F17" s="2"/>
      <c r="G17" s="2"/>
      <c r="H17" s="2"/>
      <c r="I17" s="2">
        <v>28</v>
      </c>
      <c r="J17" s="2">
        <v>13</v>
      </c>
      <c r="K17" s="2">
        <v>6</v>
      </c>
      <c r="L17" s="2">
        <v>204</v>
      </c>
      <c r="M17" s="2"/>
      <c r="N17" s="2"/>
      <c r="O17" s="25"/>
      <c r="P17" s="25">
        <f t="shared" si="0"/>
        <v>204</v>
      </c>
    </row>
    <row r="18" spans="1:16" s="6" customFormat="1" ht="15.75">
      <c r="A18" s="2">
        <v>9</v>
      </c>
      <c r="B18" s="10" t="s">
        <v>30</v>
      </c>
      <c r="C18" s="2"/>
      <c r="D18" s="2"/>
      <c r="E18" s="2"/>
      <c r="F18" s="2"/>
      <c r="G18" s="2"/>
      <c r="H18" s="2"/>
      <c r="I18" s="2">
        <v>32</v>
      </c>
      <c r="J18" s="2">
        <v>16</v>
      </c>
      <c r="K18" s="2">
        <v>5</v>
      </c>
      <c r="L18" s="2">
        <v>285</v>
      </c>
      <c r="M18" s="2"/>
      <c r="N18" s="2"/>
      <c r="O18" s="25"/>
      <c r="P18" s="25">
        <f t="shared" si="0"/>
        <v>285</v>
      </c>
    </row>
    <row r="19" spans="1:16" s="6" customFormat="1" ht="15.75">
      <c r="A19" s="2">
        <v>10</v>
      </c>
      <c r="B19" s="10" t="s">
        <v>31</v>
      </c>
      <c r="C19" s="2"/>
      <c r="D19" s="2"/>
      <c r="E19" s="2"/>
      <c r="F19" s="2"/>
      <c r="G19" s="2"/>
      <c r="H19" s="2"/>
      <c r="I19" s="2">
        <v>11</v>
      </c>
      <c r="J19" s="2">
        <v>11</v>
      </c>
      <c r="K19" s="2"/>
      <c r="L19" s="2">
        <v>324</v>
      </c>
      <c r="M19" s="2"/>
      <c r="N19" s="2"/>
      <c r="O19" s="25"/>
      <c r="P19" s="25">
        <f t="shared" si="0"/>
        <v>324</v>
      </c>
    </row>
    <row r="20" spans="1:16" s="6" customFormat="1" ht="15.75">
      <c r="A20" s="2">
        <v>11</v>
      </c>
      <c r="B20" s="10" t="s">
        <v>28</v>
      </c>
      <c r="C20" s="2">
        <v>41</v>
      </c>
      <c r="D20" s="2">
        <v>1</v>
      </c>
      <c r="E20" s="2">
        <v>13</v>
      </c>
      <c r="F20" s="2">
        <v>1</v>
      </c>
      <c r="G20" s="2">
        <v>1</v>
      </c>
      <c r="H20" s="2">
        <v>28</v>
      </c>
      <c r="I20" s="2">
        <v>5</v>
      </c>
      <c r="J20" s="2">
        <v>2</v>
      </c>
      <c r="K20" s="2"/>
      <c r="L20" s="2">
        <v>45</v>
      </c>
      <c r="M20" s="2">
        <v>4</v>
      </c>
      <c r="N20" s="2">
        <v>27</v>
      </c>
      <c r="O20" s="25">
        <f t="shared" si="1"/>
        <v>6</v>
      </c>
      <c r="P20" s="25">
        <f t="shared" si="0"/>
        <v>113</v>
      </c>
    </row>
    <row r="21" spans="1:16" s="6" customFormat="1" ht="15.75">
      <c r="A21" s="2">
        <v>12</v>
      </c>
      <c r="B21" s="10" t="s">
        <v>32</v>
      </c>
      <c r="C21" s="2"/>
      <c r="D21" s="2"/>
      <c r="E21" s="2"/>
      <c r="F21" s="2"/>
      <c r="G21" s="2"/>
      <c r="H21" s="2"/>
      <c r="I21" s="2">
        <v>9</v>
      </c>
      <c r="J21" s="2">
        <v>9</v>
      </c>
      <c r="K21" s="2"/>
      <c r="L21" s="2">
        <v>108</v>
      </c>
      <c r="M21" s="2">
        <v>4</v>
      </c>
      <c r="N21" s="2">
        <v>57</v>
      </c>
      <c r="O21" s="25">
        <f t="shared" si="1"/>
        <v>4</v>
      </c>
      <c r="P21" s="25">
        <f t="shared" si="0"/>
        <v>165</v>
      </c>
    </row>
    <row r="22" spans="1:16" s="6" customFormat="1" ht="15.75">
      <c r="A22" s="2">
        <v>13</v>
      </c>
      <c r="B22" s="10" t="s">
        <v>33</v>
      </c>
      <c r="C22" s="2"/>
      <c r="D22" s="2"/>
      <c r="E22" s="2"/>
      <c r="F22" s="2"/>
      <c r="G22" s="2"/>
      <c r="H22" s="2"/>
      <c r="I22" s="2">
        <v>29</v>
      </c>
      <c r="J22" s="2">
        <v>8</v>
      </c>
      <c r="K22" s="2">
        <v>5</v>
      </c>
      <c r="L22" s="2">
        <v>191</v>
      </c>
      <c r="M22" s="2">
        <v>4</v>
      </c>
      <c r="N22" s="2">
        <v>90</v>
      </c>
      <c r="O22" s="25">
        <f t="shared" si="1"/>
        <v>4</v>
      </c>
      <c r="P22" s="25">
        <f t="shared" si="0"/>
        <v>281</v>
      </c>
    </row>
    <row r="23" spans="1:16" s="6" customFormat="1" ht="15.75">
      <c r="A23" s="2">
        <v>14</v>
      </c>
      <c r="B23" s="10" t="s">
        <v>34</v>
      </c>
      <c r="C23" s="2"/>
      <c r="D23" s="2"/>
      <c r="E23" s="2"/>
      <c r="F23" s="2"/>
      <c r="G23" s="2"/>
      <c r="H23" s="2"/>
      <c r="I23" s="2">
        <v>23</v>
      </c>
      <c r="J23" s="2">
        <v>10</v>
      </c>
      <c r="K23" s="2">
        <v>4</v>
      </c>
      <c r="L23" s="2">
        <v>129</v>
      </c>
      <c r="M23" s="2">
        <v>4</v>
      </c>
      <c r="N23" s="2">
        <v>76</v>
      </c>
      <c r="O23" s="25">
        <f t="shared" si="1"/>
        <v>4</v>
      </c>
      <c r="P23" s="25">
        <f t="shared" si="0"/>
        <v>205</v>
      </c>
    </row>
    <row r="24" spans="1:16" s="6" customFormat="1" ht="15.75">
      <c r="A24" s="2">
        <v>15</v>
      </c>
      <c r="B24" s="10" t="s">
        <v>40</v>
      </c>
      <c r="C24" s="2"/>
      <c r="D24" s="2"/>
      <c r="E24" s="2"/>
      <c r="F24" s="2"/>
      <c r="G24" s="2"/>
      <c r="H24" s="2"/>
      <c r="I24" s="2">
        <v>35</v>
      </c>
      <c r="J24" s="2">
        <v>14</v>
      </c>
      <c r="K24" s="2">
        <v>1</v>
      </c>
      <c r="L24" s="2">
        <v>365</v>
      </c>
      <c r="M24" s="2">
        <v>8</v>
      </c>
      <c r="N24" s="2">
        <v>212</v>
      </c>
      <c r="O24" s="25">
        <f t="shared" si="1"/>
        <v>8</v>
      </c>
      <c r="P24" s="25">
        <f t="shared" si="0"/>
        <v>577</v>
      </c>
    </row>
    <row r="25" spans="1:16" s="6" customFormat="1" ht="15.75">
      <c r="A25" s="2">
        <v>16</v>
      </c>
      <c r="B25" s="10" t="s">
        <v>41</v>
      </c>
      <c r="C25" s="2"/>
      <c r="D25" s="2"/>
      <c r="E25" s="2"/>
      <c r="F25" s="2"/>
      <c r="G25" s="2"/>
      <c r="H25" s="2"/>
      <c r="I25" s="2">
        <v>30</v>
      </c>
      <c r="J25" s="2">
        <v>14</v>
      </c>
      <c r="K25" s="2">
        <v>2</v>
      </c>
      <c r="L25" s="2">
        <v>228</v>
      </c>
      <c r="M25" s="2">
        <v>6</v>
      </c>
      <c r="N25" s="2">
        <v>134</v>
      </c>
      <c r="O25" s="25">
        <f t="shared" si="1"/>
        <v>6</v>
      </c>
      <c r="P25" s="25">
        <f t="shared" si="0"/>
        <v>362</v>
      </c>
    </row>
    <row r="26" spans="1:16" s="6" customFormat="1" ht="15.75">
      <c r="A26" s="2">
        <v>17</v>
      </c>
      <c r="B26" s="10" t="s">
        <v>35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>
        <v>4</v>
      </c>
      <c r="N26" s="2">
        <v>89</v>
      </c>
      <c r="O26" s="25">
        <f t="shared" si="1"/>
        <v>4</v>
      </c>
      <c r="P26" s="25">
        <f t="shared" si="0"/>
        <v>89</v>
      </c>
    </row>
    <row r="27" spans="1:16" s="6" customFormat="1" ht="15.75">
      <c r="A27" s="2">
        <v>18</v>
      </c>
      <c r="B27" s="11" t="s">
        <v>36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>
        <v>7</v>
      </c>
      <c r="N27" s="2">
        <v>164</v>
      </c>
      <c r="O27" s="25">
        <f t="shared" si="1"/>
        <v>7</v>
      </c>
      <c r="P27" s="25">
        <f t="shared" si="0"/>
        <v>164</v>
      </c>
    </row>
    <row r="28" spans="1:16" s="6" customFormat="1" ht="15.75">
      <c r="A28" s="2">
        <v>19</v>
      </c>
      <c r="B28" s="10" t="s">
        <v>37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>
        <v>8</v>
      </c>
      <c r="N28" s="2">
        <v>186</v>
      </c>
      <c r="O28" s="25">
        <f t="shared" si="1"/>
        <v>8</v>
      </c>
      <c r="P28" s="25">
        <f t="shared" si="0"/>
        <v>186</v>
      </c>
    </row>
    <row r="29" spans="1:16" s="24" customFormat="1" ht="18.75">
      <c r="A29" s="7"/>
      <c r="B29" s="7" t="s">
        <v>38</v>
      </c>
      <c r="C29" s="7">
        <f>C10+C11+C12+C13+C14+C15+C16+C17+C18+C19+C20+C21+C22+C23+C24+C25+C26+C27+C28</f>
        <v>1493</v>
      </c>
      <c r="D29" s="7">
        <f aca="true" t="shared" si="2" ref="D29:P29">D10+D11+D12+D13+D14+D15+D16+D17+D18+D19+D20+D21+D22+D23+D24+D25+D26+D27+D28</f>
        <v>29</v>
      </c>
      <c r="E29" s="7">
        <f t="shared" si="2"/>
        <v>413</v>
      </c>
      <c r="F29" s="7">
        <f t="shared" si="2"/>
        <v>58</v>
      </c>
      <c r="G29" s="7">
        <f t="shared" si="2"/>
        <v>44</v>
      </c>
      <c r="H29" s="7">
        <f t="shared" si="2"/>
        <v>1080</v>
      </c>
      <c r="I29" s="7">
        <f t="shared" si="2"/>
        <v>202</v>
      </c>
      <c r="J29" s="7">
        <f t="shared" si="2"/>
        <v>97</v>
      </c>
      <c r="K29" s="7">
        <f t="shared" si="2"/>
        <v>23</v>
      </c>
      <c r="L29" s="7">
        <f t="shared" si="2"/>
        <v>1879</v>
      </c>
      <c r="M29" s="7">
        <f t="shared" si="2"/>
        <v>49</v>
      </c>
      <c r="N29" s="7">
        <f>N20+N21+N22+N23+N24+N25+N26+N27+N28</f>
        <v>1035</v>
      </c>
      <c r="O29" s="7">
        <f t="shared" si="2"/>
        <v>136</v>
      </c>
      <c r="P29" s="7">
        <f t="shared" si="2"/>
        <v>4407</v>
      </c>
    </row>
  </sheetData>
  <mergeCells count="19">
    <mergeCell ref="P8:P9"/>
    <mergeCell ref="D8:E8"/>
    <mergeCell ref="F8:H8"/>
    <mergeCell ref="C7:H7"/>
    <mergeCell ref="J8:K8"/>
    <mergeCell ref="L8:L9"/>
    <mergeCell ref="M8:M9"/>
    <mergeCell ref="N8:N9"/>
    <mergeCell ref="O8:O9"/>
    <mergeCell ref="B7:B9"/>
    <mergeCell ref="A7:A9"/>
    <mergeCell ref="A1:C1"/>
    <mergeCell ref="A2:C2"/>
    <mergeCell ref="A4:P4"/>
    <mergeCell ref="A5:P5"/>
    <mergeCell ref="M7:N7"/>
    <mergeCell ref="O7:P7"/>
    <mergeCell ref="C8:C9"/>
    <mergeCell ref="I8:I9"/>
  </mergeCells>
  <printOptions/>
  <pageMargins left="0.75" right="0.28" top="0.5" bottom="0.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Quyen Anh</dc:creator>
  <cp:keywords/>
  <dc:description/>
  <cp:lastModifiedBy>Quyen Anh</cp:lastModifiedBy>
  <cp:lastPrinted>2013-07-08T09:02:12Z</cp:lastPrinted>
  <dcterms:created xsi:type="dcterms:W3CDTF">2013-06-12T07:38:41Z</dcterms:created>
  <dcterms:modified xsi:type="dcterms:W3CDTF">2013-07-08T09:04:23Z</dcterms:modified>
  <cp:category/>
  <cp:version/>
  <cp:contentType/>
  <cp:contentStatus/>
</cp:coreProperties>
</file>